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read of values of sales " sheetId="1" r:id="rId1"/>
    <sheet name="Sheet1" sheetId="2" r:id="rId2"/>
  </sheets>
  <definedNames>
    <definedName name="_xlnm.Print_Area" localSheetId="0">'Spread of values of sales '!$A$1:$P$23</definedName>
  </definedNames>
  <calcPr fullCalcOnLoad="1"/>
</workbook>
</file>

<file path=xl/sharedStrings.xml><?xml version="1.0" encoding="utf-8"?>
<sst xmlns="http://schemas.openxmlformats.org/spreadsheetml/2006/main" count="38" uniqueCount="32">
  <si>
    <t>-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</si>
  <si>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</si>
  <si>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</si>
  <si>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</si>
  <si>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</si>
  <si>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</si>
  <si>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</si>
  <si>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</si>
  <si>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</si>
  <si>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</si>
  <si>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</si>
  <si>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</si>
  <si>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</si>
  <si>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</si>
  <si>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Aylık Ortalama</t>
  </si>
  <si>
    <r>
      <t>Yeşil Hat Tüzüğü Kapsamında Kuzey Kıbrıs'tan Güney Kıbrıs'a Yapılan Tüm Satışların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 xml:space="preserve"> Aylık ve Yıllık Olarak Detaylandırılması (Elektrik Satışı Hariç)</t>
    </r>
  </si>
  <si>
    <t>2016
(AVRO)</t>
  </si>
  <si>
    <t>2015
(AVRO)</t>
  </si>
  <si>
    <t>2014
(AVRO)</t>
  </si>
  <si>
    <t xml:space="preserve"> 2013
(AVRO)</t>
  </si>
  <si>
    <t xml:space="preserve"> 2012
(AVRO)</t>
  </si>
  <si>
    <t xml:space="preserve"> 2011
(AVRO)</t>
  </si>
  <si>
    <t xml:space="preserve"> 2010
(AVRO)</t>
  </si>
  <si>
    <t xml:space="preserve"> 2009
(AVRO)</t>
  </si>
  <si>
    <t xml:space="preserve"> 2008
(AVRO)</t>
  </si>
  <si>
    <t xml:space="preserve"> 2007
(AVRO)</t>
  </si>
  <si>
    <t xml:space="preserve"> 2006
(AVRO)</t>
  </si>
  <si>
    <t xml:space="preserve"> 2005
(AVRO)</t>
  </si>
  <si>
    <t xml:space="preserve"> 2004
(AVRO)</t>
  </si>
  <si>
    <t>GENEL TOPLAM (AVRO)</t>
  </si>
  <si>
    <t xml:space="preserve">* Bu rakamlar, düzenlenen Refakat Belgelerinin miktarları toplandıktan sonra, geçiş noktalarından geçiş yapmadığı bildirilen miktarlar çıkarılarak hesaplanmıştır. Geçiş noktalarından yapılan bildirimler, Kıbrıs Rum gümrüğü, İngiliz Üsleri ve ticarete dahil olan şahıs/şirketler tarafından yapılmıştır. Ancak, 'kullanılmadığı belirtilmeyen' belgeler ve/veya 'geçiş yaptığı bildirilmeyen' belgelerdeki rakamlar da bu toplama dahil edilmiştir. Dolayısıyla, tablodaki veriler, ticarete dahil olan şahıs/şirketlerin gönüllü geri bildirimlerine de dayandığından , Yeşil Hat'tan geçiş yapan 'gerçek' değerleri tam olarak yansıtmayabilir.  </t>
  </si>
  <si>
    <t>2017
(AVRO)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</si>
</sst>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TL&quot;#,##0_);\(&quot;YTL&quot;#,##0\)"/>
    <numFmt numFmtId="181" formatCode="&quot;YTL&quot;#,##0_);[Red]\(&quot;YTL&quot;#,##0\)"/>
    <numFmt numFmtId="182" formatCode="&quot;YTL&quot;#,##0.00_);\(&quot;YTL&quot;#,##0.00\)"/>
    <numFmt numFmtId="183" formatCode="&quot;YTL&quot;#,##0.00_);[Red]\(&quot;YTL&quot;#,##0.00\)"/>
    <numFmt numFmtId="184" formatCode="_(&quot;YTL&quot;* #,##0_);_(&quot;YTL&quot;* \(#,##0\);_(&quot;YTL&quot;* &quot;-&quot;_);_(@_)"/>
    <numFmt numFmtId="185" formatCode="_(&quot;YTL&quot;* #,##0.00_);_(&quot;YTL&quot;* \(#,##0.00\);_(&quot;YTL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0\ [$CYP]"/>
    <numFmt numFmtId="195" formatCode="[$CYP]\ #,##0.00"/>
    <numFmt numFmtId="196" formatCode="[$EUR]\ #,##0.00"/>
    <numFmt numFmtId="197" formatCode="#,##0.00\ [$EUR]"/>
    <numFmt numFmtId="198" formatCode="[$€-2]\ #,##0.00"/>
    <numFmt numFmtId="199" formatCode="#,##0.00\ [$€-813]"/>
    <numFmt numFmtId="200" formatCode="#,##0.00\ [$€-1]"/>
    <numFmt numFmtId="201" formatCode="[$-41F]d\ mmmm\ yyyy\ dddd"/>
    <numFmt numFmtId="202" formatCode="#,##0.00\ &quot;₺&quot;"/>
    <numFmt numFmtId="203" formatCode="[$€-2]\ #,##0.00;\-[$€-2]\ #,##0.00"/>
    <numFmt numFmtId="204" formatCode="[$€-2]\ #,##0.00;[Red][$€-2]\ #,##0.00"/>
    <numFmt numFmtId="205" formatCode="_-[$€-2]\ * #,##0.00_-;\-[$€-2]\ * #,##0.00_-;_-[$€-2]\ 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95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98" fontId="51" fillId="0" borderId="10" xfId="0" applyNumberFormat="1" applyFont="1" applyBorder="1" applyAlignment="1">
      <alignment/>
    </xf>
    <xf numFmtId="198" fontId="1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98" fontId="51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98" fontId="8" fillId="0" borderId="10" xfId="0" applyNumberFormat="1" applyFont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03" fontId="7" fillId="33" borderId="10" xfId="0" applyNumberFormat="1" applyFont="1" applyFill="1" applyBorder="1" applyAlignment="1">
      <alignment/>
    </xf>
    <xf numFmtId="198" fontId="1" fillId="0" borderId="10" xfId="0" applyNumberFormat="1" applyFont="1" applyFill="1" applyBorder="1" applyAlignment="1">
      <alignment/>
    </xf>
    <xf numFmtId="198" fontId="8" fillId="0" borderId="12" xfId="0" applyNumberFormat="1" applyFont="1" applyBorder="1" applyAlignment="1" applyProtection="1">
      <alignment horizontal="right" wrapText="1"/>
      <protection/>
    </xf>
    <xf numFmtId="204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198" fontId="1" fillId="0" borderId="10" xfId="57" applyNumberFormat="1" applyFont="1" applyBorder="1" applyAlignment="1" applyProtection="1">
      <alignment horizontal="right" wrapText="1"/>
      <protection/>
    </xf>
    <xf numFmtId="0" fontId="6" fillId="33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top" wrapText="1"/>
    </xf>
    <xf numFmtId="205" fontId="6" fillId="33" borderId="14" xfId="0" applyNumberFormat="1" applyFont="1" applyFill="1" applyBorder="1" applyAlignment="1">
      <alignment horizontal="right" wrapText="1" indent="4"/>
    </xf>
    <xf numFmtId="205" fontId="6" fillId="33" borderId="12" xfId="0" applyNumberFormat="1" applyFont="1" applyFill="1" applyBorder="1" applyAlignment="1">
      <alignment horizontal="right" wrapText="1" indent="4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.140625" style="0" customWidth="1"/>
    <col min="2" max="2" width="20.57421875" style="0" customWidth="1"/>
    <col min="3" max="16" width="14.7109375" style="0" customWidth="1"/>
  </cols>
  <sheetData>
    <row r="1" spans="2:8" ht="29.25" customHeight="1">
      <c r="B1" s="10" t="s">
        <v>15</v>
      </c>
      <c r="C1" s="10"/>
      <c r="D1" s="10"/>
      <c r="E1" s="10"/>
      <c r="F1" s="10"/>
      <c r="G1" s="10"/>
      <c r="H1" s="10"/>
    </row>
    <row r="2" ht="21.75" customHeight="1"/>
    <row r="3" spans="3:16" ht="36" customHeight="1">
      <c r="C3" s="27" t="s">
        <v>31</v>
      </c>
      <c r="D3" s="27" t="s">
        <v>16</v>
      </c>
      <c r="E3" s="27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7" t="s">
        <v>22</v>
      </c>
      <c r="K3" s="27" t="s">
        <v>23</v>
      </c>
      <c r="L3" s="27" t="s">
        <v>24</v>
      </c>
      <c r="M3" s="27" t="s">
        <v>25</v>
      </c>
      <c r="N3" s="27" t="s">
        <v>26</v>
      </c>
      <c r="O3" s="27" t="s">
        <v>27</v>
      </c>
      <c r="P3" s="27" t="s">
        <v>28</v>
      </c>
    </row>
    <row r="4" spans="2:16" ht="24" customHeight="1">
      <c r="B4" s="21" t="s">
        <v>1</v>
      </c>
      <c r="C4" s="28">
        <v>402288.14</v>
      </c>
      <c r="D4" s="28">
        <v>230534.31</v>
      </c>
      <c r="E4" s="26">
        <v>234171.25</v>
      </c>
      <c r="F4" s="24">
        <v>373688.92</v>
      </c>
      <c r="G4" s="14">
        <v>260931.24000000002</v>
      </c>
      <c r="H4" s="13">
        <v>298086.65</v>
      </c>
      <c r="I4" s="13">
        <v>482968.48</v>
      </c>
      <c r="J4" s="2">
        <v>364129.73</v>
      </c>
      <c r="K4" s="2">
        <v>560515.07</v>
      </c>
      <c r="L4" s="2">
        <v>724315.06</v>
      </c>
      <c r="M4" s="2">
        <v>378327.047908986</v>
      </c>
      <c r="N4" s="2">
        <v>132752.51953524002</v>
      </c>
      <c r="O4" s="2">
        <v>78953.684737356</v>
      </c>
      <c r="P4" s="3" t="s">
        <v>0</v>
      </c>
    </row>
    <row r="5" spans="2:16" ht="24" customHeight="1">
      <c r="B5" s="18" t="s">
        <v>2</v>
      </c>
      <c r="C5" s="25">
        <v>434952.42</v>
      </c>
      <c r="D5" s="25">
        <v>375965.53</v>
      </c>
      <c r="E5" s="17">
        <v>260247.8</v>
      </c>
      <c r="F5" s="24">
        <v>325724.94</v>
      </c>
      <c r="G5" s="14">
        <v>295607.68</v>
      </c>
      <c r="H5" s="13">
        <v>347679.4</v>
      </c>
      <c r="I5" s="13">
        <v>503684.13</v>
      </c>
      <c r="J5" s="2">
        <v>248651.42</v>
      </c>
      <c r="K5" s="2">
        <v>408366.68</v>
      </c>
      <c r="L5" s="2">
        <v>386100.02</v>
      </c>
      <c r="M5" s="2">
        <v>301845.7948275</v>
      </c>
      <c r="N5" s="2">
        <v>217548.151663392</v>
      </c>
      <c r="O5" s="2">
        <v>170087.80090915802</v>
      </c>
      <c r="P5" s="3" t="s">
        <v>0</v>
      </c>
    </row>
    <row r="6" spans="2:16" ht="24" customHeight="1">
      <c r="B6" s="18" t="s">
        <v>3</v>
      </c>
      <c r="C6" s="26">
        <v>494426.41</v>
      </c>
      <c r="D6" s="26">
        <v>414213.43</v>
      </c>
      <c r="E6" s="17">
        <v>316901.3</v>
      </c>
      <c r="F6" s="24">
        <v>369441.45</v>
      </c>
      <c r="G6" s="14">
        <v>282346.19</v>
      </c>
      <c r="H6" s="14">
        <v>434751.87</v>
      </c>
      <c r="I6" s="14">
        <v>414339.99</v>
      </c>
      <c r="J6" s="2">
        <v>439415.94</v>
      </c>
      <c r="K6" s="2">
        <v>441556.47</v>
      </c>
      <c r="L6" s="2">
        <v>279753.89</v>
      </c>
      <c r="M6" s="2">
        <v>285667.73161146</v>
      </c>
      <c r="N6" s="2">
        <v>226488.37431686404</v>
      </c>
      <c r="O6" s="2">
        <v>114833.66486882401</v>
      </c>
      <c r="P6" s="3" t="s">
        <v>0</v>
      </c>
    </row>
    <row r="7" spans="2:16" ht="24" customHeight="1">
      <c r="B7" s="18" t="s">
        <v>4</v>
      </c>
      <c r="C7" s="26">
        <v>344161.92</v>
      </c>
      <c r="D7" s="26">
        <v>370981.12</v>
      </c>
      <c r="E7" s="17">
        <v>295669.25</v>
      </c>
      <c r="F7" s="19">
        <v>292371.05</v>
      </c>
      <c r="G7" s="14">
        <v>300619.27</v>
      </c>
      <c r="H7" s="14">
        <v>360314.14</v>
      </c>
      <c r="I7" s="14">
        <v>603167.1699999999</v>
      </c>
      <c r="J7" s="2">
        <v>384718.3</v>
      </c>
      <c r="K7" s="2">
        <v>455069.51</v>
      </c>
      <c r="L7" s="2">
        <v>459163.16</v>
      </c>
      <c r="M7" s="2">
        <v>267332.149063584</v>
      </c>
      <c r="N7" s="2">
        <v>161978.43694447802</v>
      </c>
      <c r="O7" s="2">
        <v>144619.23466663202</v>
      </c>
      <c r="P7" s="3" t="s">
        <v>0</v>
      </c>
    </row>
    <row r="8" spans="2:16" ht="24" customHeight="1">
      <c r="B8" s="18" t="s">
        <v>5</v>
      </c>
      <c r="C8" s="26">
        <v>375776.7</v>
      </c>
      <c r="D8" s="26">
        <v>350305</v>
      </c>
      <c r="E8" s="14">
        <v>309266.27</v>
      </c>
      <c r="F8" s="19">
        <v>306965.37</v>
      </c>
      <c r="G8" s="14">
        <v>236250.37</v>
      </c>
      <c r="H8" s="14">
        <v>378663.74</v>
      </c>
      <c r="I8" s="14">
        <v>440512.66000000003</v>
      </c>
      <c r="J8" s="2">
        <v>494247.67</v>
      </c>
      <c r="K8" s="2">
        <v>822655.43</v>
      </c>
      <c r="L8" s="2">
        <v>591299.64</v>
      </c>
      <c r="M8" s="2">
        <v>286522.88661216</v>
      </c>
      <c r="N8" s="2">
        <v>160912.74807927</v>
      </c>
      <c r="O8" s="2">
        <v>157055.32412856</v>
      </c>
      <c r="P8" s="3" t="s">
        <v>0</v>
      </c>
    </row>
    <row r="9" spans="2:16" ht="24" customHeight="1">
      <c r="B9" s="18" t="s">
        <v>6</v>
      </c>
      <c r="C9" s="26">
        <v>407947.19</v>
      </c>
      <c r="D9" s="26">
        <v>391216.03</v>
      </c>
      <c r="E9" s="14">
        <v>412839.39</v>
      </c>
      <c r="F9" s="19">
        <v>343071.8</v>
      </c>
      <c r="G9" s="14">
        <v>319995.05000000005</v>
      </c>
      <c r="H9" s="14">
        <v>373700.64</v>
      </c>
      <c r="I9" s="14">
        <v>560555.8200000001</v>
      </c>
      <c r="J9" s="2">
        <v>477789.1</v>
      </c>
      <c r="K9" s="2">
        <v>859734.99</v>
      </c>
      <c r="L9" s="2">
        <v>660486.22</v>
      </c>
      <c r="M9" s="2">
        <v>349496.46669168</v>
      </c>
      <c r="N9" s="2">
        <v>177400.802847312</v>
      </c>
      <c r="O9" s="2">
        <v>153520.6911644573</v>
      </c>
      <c r="P9" s="3" t="s">
        <v>0</v>
      </c>
    </row>
    <row r="10" spans="2:16" ht="24" customHeight="1">
      <c r="B10" s="18" t="s">
        <v>7</v>
      </c>
      <c r="C10" s="26">
        <v>418430.01</v>
      </c>
      <c r="D10" s="26">
        <v>376233.78</v>
      </c>
      <c r="E10" s="14">
        <v>348669.27</v>
      </c>
      <c r="F10" s="19">
        <v>304745.68</v>
      </c>
      <c r="G10" s="14">
        <v>393965.27</v>
      </c>
      <c r="H10" s="14">
        <v>345469.94</v>
      </c>
      <c r="I10" s="14">
        <v>458847.35</v>
      </c>
      <c r="J10" s="2">
        <v>624588.09</v>
      </c>
      <c r="K10" s="2">
        <v>533476.65</v>
      </c>
      <c r="L10" s="2">
        <v>799846.69</v>
      </c>
      <c r="M10" s="2">
        <v>340366.17921847204</v>
      </c>
      <c r="N10" s="2">
        <v>377646.682831506</v>
      </c>
      <c r="O10" s="2">
        <v>138207.537052992</v>
      </c>
      <c r="P10" s="3" t="s">
        <v>0</v>
      </c>
    </row>
    <row r="11" spans="2:16" ht="24" customHeight="1">
      <c r="B11" s="18" t="s">
        <v>8</v>
      </c>
      <c r="C11" s="26">
        <v>418484.55</v>
      </c>
      <c r="D11" s="26">
        <v>418416.8</v>
      </c>
      <c r="E11" s="14">
        <v>253577.98</v>
      </c>
      <c r="F11" s="19">
        <v>230026.39</v>
      </c>
      <c r="G11" s="14">
        <v>265495.99</v>
      </c>
      <c r="H11" s="14">
        <v>416672.87</v>
      </c>
      <c r="I11" s="14">
        <v>319477.51</v>
      </c>
      <c r="J11" s="2">
        <v>501049.21</v>
      </c>
      <c r="K11" s="2">
        <v>331540.21</v>
      </c>
      <c r="L11" s="2">
        <v>449733.07</v>
      </c>
      <c r="M11" s="2">
        <v>303721.890422742</v>
      </c>
      <c r="N11" s="2">
        <v>247649.539343976</v>
      </c>
      <c r="O11" s="2">
        <v>159754.265072028</v>
      </c>
      <c r="P11" s="2">
        <v>3847.7703528</v>
      </c>
    </row>
    <row r="12" spans="2:16" ht="24" customHeight="1">
      <c r="B12" s="18" t="s">
        <v>9</v>
      </c>
      <c r="C12" s="26">
        <v>337343.89</v>
      </c>
      <c r="D12" s="26">
        <v>459916.46</v>
      </c>
      <c r="E12" s="14">
        <v>309788.79</v>
      </c>
      <c r="F12" s="19">
        <v>281774.23</v>
      </c>
      <c r="G12" s="14">
        <v>417108.41500000004</v>
      </c>
      <c r="H12" s="14">
        <v>346189.42</v>
      </c>
      <c r="I12" s="14">
        <v>394661.41</v>
      </c>
      <c r="J12" s="2">
        <v>641151.68</v>
      </c>
      <c r="K12" s="2">
        <v>438879.3</v>
      </c>
      <c r="L12" s="2">
        <v>790420.72</v>
      </c>
      <c r="M12" s="5">
        <v>336263.400106722</v>
      </c>
      <c r="N12" s="2">
        <v>281755.615329936</v>
      </c>
      <c r="O12" s="2">
        <v>120673.10061556201</v>
      </c>
      <c r="P12" s="2">
        <v>59424.849143748004</v>
      </c>
    </row>
    <row r="13" spans="2:16" ht="24" customHeight="1">
      <c r="B13" s="18" t="s">
        <v>10</v>
      </c>
      <c r="C13" s="26">
        <v>396501.99</v>
      </c>
      <c r="D13" s="26">
        <v>336924.47</v>
      </c>
      <c r="E13" s="14">
        <v>283986.74</v>
      </c>
      <c r="F13" s="19">
        <v>274951.23</v>
      </c>
      <c r="G13" s="14">
        <v>378697.12</v>
      </c>
      <c r="H13" s="14">
        <v>306083.44</v>
      </c>
      <c r="I13" s="14">
        <v>405324.14</v>
      </c>
      <c r="J13" s="2">
        <v>620878.422</v>
      </c>
      <c r="K13" s="2">
        <v>471312.48</v>
      </c>
      <c r="L13" s="2">
        <v>1045820.99</v>
      </c>
      <c r="M13" s="5">
        <v>374771.960976006</v>
      </c>
      <c r="N13" s="2">
        <v>410080.499369244</v>
      </c>
      <c r="O13" s="2">
        <v>163828.715572566</v>
      </c>
      <c r="P13" s="2">
        <v>74595.350114208</v>
      </c>
    </row>
    <row r="14" spans="2:16" ht="24" customHeight="1">
      <c r="B14" s="18" t="s">
        <v>11</v>
      </c>
      <c r="C14" s="26">
        <v>375850.16</v>
      </c>
      <c r="D14" s="26">
        <v>317668.43</v>
      </c>
      <c r="E14" s="14">
        <v>377208.6</v>
      </c>
      <c r="F14" s="19">
        <v>294954.77</v>
      </c>
      <c r="G14" s="14">
        <v>327734.89</v>
      </c>
      <c r="H14" s="14">
        <v>364990.47</v>
      </c>
      <c r="I14" s="14">
        <v>360779.88</v>
      </c>
      <c r="J14" s="2">
        <v>681279.24</v>
      </c>
      <c r="K14" s="2">
        <v>420638.74</v>
      </c>
      <c r="L14" s="2">
        <v>598737.92</v>
      </c>
      <c r="M14" s="5">
        <v>514796.253897618</v>
      </c>
      <c r="N14" s="2">
        <v>453946.68747648003</v>
      </c>
      <c r="O14" s="2">
        <v>145233.25475175</v>
      </c>
      <c r="P14" s="2">
        <v>145540.87134780598</v>
      </c>
    </row>
    <row r="15" spans="2:16" ht="24" customHeight="1">
      <c r="B15" s="18" t="s">
        <v>12</v>
      </c>
      <c r="C15" s="26">
        <v>305475.12</v>
      </c>
      <c r="D15" s="26">
        <v>391721.82</v>
      </c>
      <c r="E15" s="14">
        <v>325955.85</v>
      </c>
      <c r="F15" s="19">
        <v>250490.88</v>
      </c>
      <c r="G15" s="14">
        <v>358094.12</v>
      </c>
      <c r="H15" s="14">
        <v>222718.6</v>
      </c>
      <c r="I15" s="14">
        <v>360406.61</v>
      </c>
      <c r="J15" s="2">
        <v>431339.35</v>
      </c>
      <c r="K15" s="2">
        <v>262602.36</v>
      </c>
      <c r="L15" s="2">
        <v>386438.34</v>
      </c>
      <c r="M15" s="5">
        <v>386436.09</v>
      </c>
      <c r="N15" s="2">
        <v>380182.913663652</v>
      </c>
      <c r="O15" s="2">
        <v>126692.29831559402</v>
      </c>
      <c r="P15" s="2">
        <v>187412.267320542</v>
      </c>
    </row>
    <row r="16" spans="2:16" ht="24" customHeight="1">
      <c r="B16" s="12" t="s">
        <v>13</v>
      </c>
      <c r="C16" s="22">
        <f>SUM(C4:C15)</f>
        <v>4711638.5</v>
      </c>
      <c r="D16" s="22">
        <f>SUM(D4:D15)</f>
        <v>4434097.18</v>
      </c>
      <c r="E16" s="22">
        <f>SUM(E4:E15)</f>
        <v>3728282.49</v>
      </c>
      <c r="F16" s="22">
        <f>SUM(F4:F15)</f>
        <v>3648206.71</v>
      </c>
      <c r="G16" s="22">
        <f aca="true" t="shared" si="0" ref="G16:M16">SUM(G4:G15)</f>
        <v>3836845.6050000004</v>
      </c>
      <c r="H16" s="22">
        <f t="shared" si="0"/>
        <v>4195321.18</v>
      </c>
      <c r="I16" s="22">
        <f t="shared" si="0"/>
        <v>5304725.15</v>
      </c>
      <c r="J16" s="22">
        <f t="shared" si="0"/>
        <v>5909238.152</v>
      </c>
      <c r="K16" s="22">
        <f t="shared" si="0"/>
        <v>6006347.8900000015</v>
      </c>
      <c r="L16" s="22">
        <f t="shared" si="0"/>
        <v>7172115.72</v>
      </c>
      <c r="M16" s="22">
        <f t="shared" si="0"/>
        <v>4125547.85133693</v>
      </c>
      <c r="N16" s="22">
        <v>3228342.97140135</v>
      </c>
      <c r="O16" s="22">
        <v>1673459.5718554794</v>
      </c>
      <c r="P16" s="22">
        <v>470821.108279104</v>
      </c>
    </row>
    <row r="17" spans="2:16" ht="24" customHeight="1">
      <c r="B17" s="20" t="s">
        <v>14</v>
      </c>
      <c r="C17" s="23">
        <f aca="true" t="shared" si="1" ref="C17:I17">AVERAGE(C4:C15)</f>
        <v>392636.5416666667</v>
      </c>
      <c r="D17" s="23">
        <f>AVERAGE(D4:D15)</f>
        <v>369508.0983333333</v>
      </c>
      <c r="E17" s="23">
        <f t="shared" si="1"/>
        <v>310690.2075</v>
      </c>
      <c r="F17" s="23">
        <f t="shared" si="1"/>
        <v>304017.22583333333</v>
      </c>
      <c r="G17" s="23">
        <f t="shared" si="1"/>
        <v>319737.13375000004</v>
      </c>
      <c r="H17" s="23">
        <f t="shared" si="1"/>
        <v>349610.0983333333</v>
      </c>
      <c r="I17" s="23">
        <f t="shared" si="1"/>
        <v>442060.4291666667</v>
      </c>
      <c r="J17" s="23">
        <f aca="true" t="shared" si="2" ref="J17:O17">AVERAGE(J4:J15)</f>
        <v>492436.51266666665</v>
      </c>
      <c r="K17" s="23">
        <f t="shared" si="2"/>
        <v>500528.99083333346</v>
      </c>
      <c r="L17" s="23">
        <f t="shared" si="2"/>
        <v>597676.3099999999</v>
      </c>
      <c r="M17" s="23">
        <f t="shared" si="2"/>
        <v>343795.6542780775</v>
      </c>
      <c r="N17" s="23">
        <f t="shared" si="2"/>
        <v>269028.5809501125</v>
      </c>
      <c r="O17" s="23">
        <f t="shared" si="2"/>
        <v>139454.96432128994</v>
      </c>
      <c r="P17" s="23">
        <f>AVERAGE(P11:P15)</f>
        <v>94164.2216558208</v>
      </c>
    </row>
    <row r="18" spans="2:14" ht="15.75">
      <c r="B18" s="16"/>
      <c r="C18" s="16"/>
      <c r="D18" s="16"/>
      <c r="E18" s="16"/>
      <c r="F18" s="16"/>
      <c r="G18" s="6"/>
      <c r="H18" s="6"/>
      <c r="I18" s="6"/>
      <c r="J18" s="6"/>
      <c r="K18" s="8"/>
      <c r="L18" s="8"/>
      <c r="M18" s="8"/>
      <c r="N18" s="8"/>
    </row>
    <row r="19" spans="11:14" ht="12.75">
      <c r="K19" s="4"/>
      <c r="L19" s="4"/>
      <c r="M19" s="4"/>
      <c r="N19" s="4"/>
    </row>
    <row r="20" spans="2:14" ht="33.75" customHeight="1">
      <c r="B20" s="15" t="s">
        <v>29</v>
      </c>
      <c r="C20" s="29"/>
      <c r="D20" s="29"/>
      <c r="E20" s="33">
        <f>C16+E16+F16+G16+H16+I16+J16+K16+L16+M16+N16+O16+P16</f>
        <v>54010892.899872854</v>
      </c>
      <c r="F20" s="34"/>
      <c r="G20" s="30"/>
      <c r="H20" s="31"/>
      <c r="J20" s="11"/>
      <c r="L20" s="7"/>
      <c r="M20" s="9"/>
      <c r="N20" s="4"/>
    </row>
    <row r="21" spans="11:14" ht="12.75">
      <c r="K21" s="9"/>
      <c r="L21" s="1"/>
      <c r="M21" s="1"/>
      <c r="N21" s="1"/>
    </row>
    <row r="22" spans="2:14" ht="12.75" customHeight="1">
      <c r="B22" s="32" t="s">
        <v>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28.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sheetProtection/>
  <mergeCells count="2">
    <mergeCell ref="B22:N23"/>
    <mergeCell ref="E20:F20"/>
  </mergeCell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64" r:id="rId1"/>
  <ignoredErrors>
    <ignoredError sqref="P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SC</cp:lastModifiedBy>
  <cp:lastPrinted>2016-11-29T13:29:13Z</cp:lastPrinted>
  <dcterms:created xsi:type="dcterms:W3CDTF">2007-09-21T06:19:42Z</dcterms:created>
  <dcterms:modified xsi:type="dcterms:W3CDTF">2018-01-31T10:05:14Z</dcterms:modified>
  <cp:category/>
  <cp:version/>
  <cp:contentType/>
  <cp:contentStatus/>
</cp:coreProperties>
</file>